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T9" i="1"/>
  <c r="S9" s="1"/>
  <c r="T10"/>
  <c r="S10" s="1"/>
  <c r="T11"/>
  <c r="S11" s="1"/>
  <c r="T12"/>
  <c r="S12" s="1"/>
  <c r="T13"/>
  <c r="S13" s="1"/>
  <c r="T14"/>
  <c r="S14" s="1"/>
  <c r="T15"/>
  <c r="S15" s="1"/>
  <c r="T16"/>
  <c r="S16" s="1"/>
  <c r="T17"/>
  <c r="S17" s="1"/>
  <c r="T18"/>
  <c r="S18" s="1"/>
  <c r="T19"/>
  <c r="S19" s="1"/>
  <c r="T20"/>
  <c r="S20" s="1"/>
  <c r="T21"/>
  <c r="S21" s="1"/>
  <c r="T22"/>
  <c r="S22" s="1"/>
  <c r="T23"/>
  <c r="S23" s="1"/>
  <c r="T24"/>
  <c r="S24" s="1"/>
  <c r="T25"/>
  <c r="S25" s="1"/>
  <c r="T26"/>
  <c r="S26" s="1"/>
  <c r="T27"/>
  <c r="S27" s="1"/>
  <c r="T28"/>
  <c r="S28" s="1"/>
  <c r="T29"/>
  <c r="S29" s="1"/>
  <c r="T30"/>
  <c r="S30" s="1"/>
  <c r="T31"/>
  <c r="S31" s="1"/>
  <c r="T32"/>
  <c r="S32" s="1"/>
  <c r="T8"/>
  <c r="S8" s="1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8"/>
  <c r="P9"/>
  <c r="P12"/>
  <c r="P13"/>
  <c r="P15"/>
  <c r="P23"/>
  <c r="P32"/>
  <c r="P8"/>
  <c r="M12"/>
  <c r="M13"/>
  <c r="M17"/>
  <c r="M23"/>
  <c r="M27"/>
  <c r="M31"/>
  <c r="M32"/>
  <c r="M9"/>
  <c r="J9"/>
  <c r="J10"/>
  <c r="J12"/>
  <c r="J13"/>
  <c r="J15"/>
  <c r="J16"/>
  <c r="J17"/>
  <c r="J18"/>
  <c r="J19"/>
  <c r="J20"/>
  <c r="J21"/>
  <c r="J23"/>
  <c r="J24"/>
  <c r="J27"/>
  <c r="J29"/>
  <c r="J30"/>
  <c r="J31"/>
  <c r="J32"/>
  <c r="J8"/>
  <c r="G9"/>
  <c r="G10"/>
  <c r="G11"/>
  <c r="G12"/>
  <c r="G13"/>
  <c r="G14"/>
  <c r="G15"/>
  <c r="G16"/>
  <c r="G17"/>
  <c r="G18"/>
  <c r="G20"/>
  <c r="G21"/>
  <c r="G22"/>
  <c r="G23"/>
  <c r="G24"/>
  <c r="G26"/>
  <c r="G27"/>
  <c r="G29"/>
  <c r="G30"/>
  <c r="G31"/>
  <c r="G32"/>
  <c r="G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8"/>
  <c r="Q33"/>
  <c r="O33"/>
  <c r="N33"/>
  <c r="L33"/>
  <c r="K33"/>
  <c r="I33"/>
  <c r="H33"/>
  <c r="F33"/>
  <c r="R33" s="1"/>
  <c r="E33"/>
  <c r="C33"/>
  <c r="D33" l="1"/>
  <c r="G33"/>
  <c r="J33"/>
  <c r="M33"/>
  <c r="P33"/>
  <c r="T33"/>
  <c r="S33" s="1"/>
</calcChain>
</file>

<file path=xl/sharedStrings.xml><?xml version="1.0" encoding="utf-8"?>
<sst xmlns="http://schemas.openxmlformats.org/spreadsheetml/2006/main" count="88" uniqueCount="47">
  <si>
    <t>Nr</t>
  </si>
  <si>
    <t>Primăriile</t>
  </si>
  <si>
    <t>Culturi de toamnă</t>
  </si>
  <si>
    <t>Grîu</t>
  </si>
  <si>
    <t>Orz</t>
  </si>
  <si>
    <t>Ovăz</t>
  </si>
  <si>
    <t>Mazăre</t>
  </si>
  <si>
    <t>S-ța</t>
  </si>
  <si>
    <t>Voluml global,</t>
  </si>
  <si>
    <t>ha</t>
  </si>
  <si>
    <t>tone</t>
  </si>
  <si>
    <t xml:space="preserve">Rezina </t>
  </si>
  <si>
    <t>Buşăuca</t>
  </si>
  <si>
    <t>Cinişeuţi</t>
  </si>
  <si>
    <t>Echimăuţi</t>
  </si>
  <si>
    <t>Ghiduleni</t>
  </si>
  <si>
    <t>Gordineşti</t>
  </si>
  <si>
    <t>Horodişte</t>
  </si>
  <si>
    <t>Ignăţei</t>
  </si>
  <si>
    <t>Cogîlnicen</t>
  </si>
  <si>
    <t>Cuizăuca</t>
  </si>
  <si>
    <t>Lalova</t>
  </si>
  <si>
    <t>Lipceni</t>
  </si>
  <si>
    <t>Mateuţi</t>
  </si>
  <si>
    <t>Meşeni</t>
  </si>
  <si>
    <t>Minceni</t>
  </si>
  <si>
    <t>Otac</t>
  </si>
  <si>
    <t>Păpăuţi</t>
  </si>
  <si>
    <t>Pripiceni</t>
  </si>
  <si>
    <t>Pecişte</t>
  </si>
  <si>
    <t>Pereni</t>
  </si>
  <si>
    <t>Saharna</t>
  </si>
  <si>
    <t>Solonceni</t>
  </si>
  <si>
    <t>Sîrcova</t>
  </si>
  <si>
    <t>Trifeşti</t>
  </si>
  <si>
    <t>Ţareuca</t>
  </si>
  <si>
    <t>TOTAL</t>
  </si>
  <si>
    <t>recol-tată</t>
  </si>
  <si>
    <t>rodni-</t>
  </si>
  <si>
    <t xml:space="preserve">cia, </t>
  </si>
  <si>
    <t>t/ha</t>
  </si>
  <si>
    <t>Total culturi cerealiere</t>
  </si>
  <si>
    <t>culturi de primăvară</t>
  </si>
  <si>
    <t>şi leguminoase</t>
  </si>
  <si>
    <t>Comentarii la rezultatele recoltării</t>
  </si>
  <si>
    <t>culturilor cerealiere și leguminoase gr.I  în raionul Rezina, roada anului 2016</t>
  </si>
  <si>
    <r>
      <rPr>
        <b/>
        <sz val="14"/>
        <color theme="1"/>
        <rFont val="Times New Roman"/>
        <family val="1"/>
        <charset val="204"/>
      </rPr>
      <t xml:space="preserve">Informaţie  </t>
    </r>
    <r>
      <rPr>
        <sz val="14"/>
        <color theme="1"/>
        <rFont val="Times New Roman"/>
        <family val="1"/>
        <charset val="204"/>
      </rPr>
      <t xml:space="preserve">privind rezultatele recoltării  culturilor cerealiere și leguminoase gr.I , roada a. 2016 în raionul Rezina, </t>
    </r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</si>
</sst>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i/>
      <sz val="9"/>
      <color rgb="FFFF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7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5" fillId="0" borderId="8" xfId="0" applyFont="1" applyBorder="1" applyAlignment="1">
      <alignment horizontal="right" vertical="top" wrapText="1"/>
    </xf>
    <xf numFmtId="0" fontId="7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5" fillId="0" borderId="11" xfId="0" applyFont="1" applyBorder="1" applyAlignment="1">
      <alignment horizontal="right" vertical="top" wrapText="1"/>
    </xf>
    <xf numFmtId="0" fontId="7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9" fillId="0" borderId="12" xfId="0" applyFont="1" applyFill="1" applyBorder="1" applyAlignment="1">
      <alignment vertical="top" wrapText="1"/>
    </xf>
    <xf numFmtId="0" fontId="10" fillId="0" borderId="13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7" fillId="0" borderId="12" xfId="0" applyFont="1" applyBorder="1" applyAlignment="1">
      <alignment horizontal="justify" vertical="top" wrapText="1"/>
    </xf>
    <xf numFmtId="0" fontId="13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right" vertical="top" wrapText="1"/>
    </xf>
    <xf numFmtId="0" fontId="7" fillId="0" borderId="15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0" fillId="0" borderId="18" xfId="0" applyBorder="1"/>
    <xf numFmtId="0" fontId="1" fillId="0" borderId="19" xfId="0" applyFont="1" applyBorder="1"/>
    <xf numFmtId="0" fontId="4" fillId="2" borderId="19" xfId="0" applyFont="1" applyFill="1" applyBorder="1"/>
    <xf numFmtId="0" fontId="7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12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4" fillId="2" borderId="23" xfId="0" applyFont="1" applyFill="1" applyBorder="1"/>
    <xf numFmtId="0" fontId="0" fillId="0" borderId="0" xfId="0" applyBorder="1"/>
    <xf numFmtId="0" fontId="0" fillId="0" borderId="28" xfId="0" applyBorder="1"/>
    <xf numFmtId="0" fontId="0" fillId="0" borderId="13" xfId="0" applyBorder="1"/>
    <xf numFmtId="0" fontId="6" fillId="0" borderId="3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/>
    </xf>
    <xf numFmtId="0" fontId="7" fillId="0" borderId="17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164" fontId="5" fillId="0" borderId="10" xfId="0" applyNumberFormat="1" applyFont="1" applyBorder="1" applyAlignment="1">
      <alignment vertical="top" wrapText="1"/>
    </xf>
    <xf numFmtId="164" fontId="8" fillId="0" borderId="10" xfId="0" applyNumberFormat="1" applyFont="1" applyBorder="1" applyAlignment="1">
      <alignment horizontal="left" vertical="top" wrapText="1"/>
    </xf>
    <xf numFmtId="164" fontId="5" fillId="0" borderId="13" xfId="0" applyNumberFormat="1" applyFont="1" applyBorder="1" applyAlignment="1">
      <alignment vertical="top" wrapText="1"/>
    </xf>
    <xf numFmtId="164" fontId="0" fillId="0" borderId="13" xfId="0" applyNumberFormat="1" applyBorder="1"/>
    <xf numFmtId="0" fontId="6" fillId="0" borderId="26" xfId="0" applyFont="1" applyBorder="1"/>
    <xf numFmtId="0" fontId="6" fillId="0" borderId="27" xfId="0" applyFont="1" applyBorder="1"/>
    <xf numFmtId="0" fontId="14" fillId="0" borderId="0" xfId="0" applyFont="1"/>
    <xf numFmtId="0" fontId="6" fillId="0" borderId="0" xfId="0" applyFont="1"/>
    <xf numFmtId="0" fontId="6" fillId="0" borderId="3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9"/>
  <sheetViews>
    <sheetView tabSelected="1" workbookViewId="0">
      <selection activeCell="S41" sqref="S41"/>
    </sheetView>
  </sheetViews>
  <sheetFormatPr defaultRowHeight="15"/>
  <cols>
    <col min="1" max="1" width="4" customWidth="1"/>
    <col min="3" max="3" width="6.7109375" customWidth="1"/>
    <col min="4" max="4" width="6.42578125" customWidth="1"/>
    <col min="5" max="5" width="6.5703125" customWidth="1"/>
    <col min="6" max="6" width="6.140625" customWidth="1"/>
    <col min="7" max="7" width="5.7109375" customWidth="1"/>
    <col min="8" max="9" width="6.140625" customWidth="1"/>
    <col min="10" max="10" width="5.7109375" customWidth="1"/>
    <col min="11" max="11" width="6.42578125" customWidth="1"/>
    <col min="12" max="12" width="6.28515625" customWidth="1"/>
    <col min="13" max="13" width="5.28515625" customWidth="1"/>
    <col min="14" max="14" width="7.28515625" customWidth="1"/>
    <col min="15" max="15" width="6.28515625" customWidth="1"/>
    <col min="16" max="16" width="6.42578125" customWidth="1"/>
    <col min="17" max="17" width="6.28515625" customWidth="1"/>
    <col min="18" max="18" width="7.5703125" customWidth="1"/>
    <col min="19" max="19" width="7.7109375" customWidth="1"/>
    <col min="20" max="20" width="7.85546875" customWidth="1"/>
  </cols>
  <sheetData>
    <row r="1" spans="1:23" ht="18.75">
      <c r="A1" s="1" t="s">
        <v>46</v>
      </c>
    </row>
    <row r="2" spans="1:23" ht="19.5" thickBot="1">
      <c r="A2" s="2"/>
      <c r="B2" s="3"/>
      <c r="C2" s="4"/>
      <c r="D2" s="3"/>
      <c r="E2" s="3"/>
      <c r="F2" s="3"/>
    </row>
    <row r="3" spans="1:23" ht="15.75" customHeight="1" thickBot="1">
      <c r="A3" s="54" t="s">
        <v>0</v>
      </c>
      <c r="B3" s="57" t="s">
        <v>1</v>
      </c>
      <c r="C3" s="60" t="s">
        <v>2</v>
      </c>
      <c r="D3" s="61"/>
      <c r="E3" s="61"/>
      <c r="F3" s="61"/>
      <c r="G3" s="61"/>
      <c r="H3" s="61"/>
      <c r="I3" s="39" t="s">
        <v>42</v>
      </c>
      <c r="J3" s="37"/>
      <c r="K3" s="37"/>
      <c r="L3" s="37"/>
      <c r="M3" s="37"/>
      <c r="N3" s="37"/>
      <c r="O3" s="37"/>
      <c r="P3" s="37"/>
      <c r="Q3" s="38"/>
      <c r="R3" s="51" t="s">
        <v>41</v>
      </c>
      <c r="S3" s="52"/>
      <c r="T3" s="53"/>
    </row>
    <row r="4" spans="1:23" ht="15.75" customHeight="1" thickBot="1">
      <c r="A4" s="55"/>
      <c r="B4" s="58"/>
      <c r="C4" s="60" t="s">
        <v>3</v>
      </c>
      <c r="D4" s="61"/>
      <c r="E4" s="62"/>
      <c r="F4" s="60" t="s">
        <v>4</v>
      </c>
      <c r="G4" s="61"/>
      <c r="H4" s="62"/>
      <c r="I4" s="60" t="s">
        <v>4</v>
      </c>
      <c r="J4" s="61"/>
      <c r="K4" s="62"/>
      <c r="L4" s="60" t="s">
        <v>5</v>
      </c>
      <c r="M4" s="61"/>
      <c r="N4" s="62"/>
      <c r="O4" s="60" t="s">
        <v>6</v>
      </c>
      <c r="P4" s="61"/>
      <c r="Q4" s="61"/>
      <c r="R4" s="47" t="s">
        <v>43</v>
      </c>
      <c r="S4" s="48"/>
      <c r="T4" s="35"/>
    </row>
    <row r="5" spans="1:23" ht="38.25">
      <c r="A5" s="55"/>
      <c r="B5" s="58"/>
      <c r="C5" s="5" t="s">
        <v>7</v>
      </c>
      <c r="D5" s="5" t="s">
        <v>38</v>
      </c>
      <c r="E5" s="5" t="s">
        <v>8</v>
      </c>
      <c r="F5" s="5" t="s">
        <v>7</v>
      </c>
      <c r="G5" s="5" t="s">
        <v>38</v>
      </c>
      <c r="H5" s="5" t="s">
        <v>8</v>
      </c>
      <c r="I5" s="5" t="s">
        <v>7</v>
      </c>
      <c r="J5" s="5" t="s">
        <v>38</v>
      </c>
      <c r="K5" s="5" t="s">
        <v>8</v>
      </c>
      <c r="L5" s="5" t="s">
        <v>7</v>
      </c>
      <c r="M5" s="5" t="s">
        <v>38</v>
      </c>
      <c r="N5" s="5" t="s">
        <v>8</v>
      </c>
      <c r="O5" s="5" t="s">
        <v>7</v>
      </c>
      <c r="P5" s="5" t="s">
        <v>38</v>
      </c>
      <c r="Q5" s="27" t="s">
        <v>8</v>
      </c>
      <c r="R5" s="40" t="s">
        <v>7</v>
      </c>
      <c r="S5" s="5" t="s">
        <v>38</v>
      </c>
      <c r="T5" s="5" t="s">
        <v>8</v>
      </c>
      <c r="W5" s="34"/>
    </row>
    <row r="6" spans="1:23" ht="25.5">
      <c r="A6" s="55"/>
      <c r="B6" s="58"/>
      <c r="C6" s="5" t="s">
        <v>37</v>
      </c>
      <c r="D6" s="5" t="s">
        <v>39</v>
      </c>
      <c r="E6" s="5" t="s">
        <v>10</v>
      </c>
      <c r="F6" s="5" t="s">
        <v>37</v>
      </c>
      <c r="G6" s="5" t="s">
        <v>39</v>
      </c>
      <c r="H6" s="5" t="s">
        <v>10</v>
      </c>
      <c r="I6" s="5" t="s">
        <v>37</v>
      </c>
      <c r="J6" s="5" t="s">
        <v>39</v>
      </c>
      <c r="K6" s="5" t="s">
        <v>10</v>
      </c>
      <c r="L6" s="5" t="s">
        <v>37</v>
      </c>
      <c r="M6" s="5" t="s">
        <v>39</v>
      </c>
      <c r="N6" s="5" t="s">
        <v>10</v>
      </c>
      <c r="O6" s="5" t="s">
        <v>37</v>
      </c>
      <c r="P6" s="5" t="s">
        <v>39</v>
      </c>
      <c r="Q6" s="27" t="s">
        <v>10</v>
      </c>
      <c r="R6" s="41" t="s">
        <v>37</v>
      </c>
      <c r="S6" s="5" t="s">
        <v>39</v>
      </c>
      <c r="T6" s="5" t="s">
        <v>10</v>
      </c>
      <c r="W6" s="34"/>
    </row>
    <row r="7" spans="1:23" ht="15.75" thickBot="1">
      <c r="A7" s="56"/>
      <c r="B7" s="59"/>
      <c r="C7" s="5" t="s">
        <v>9</v>
      </c>
      <c r="D7" s="6" t="s">
        <v>40</v>
      </c>
      <c r="E7" s="6"/>
      <c r="F7" s="5" t="s">
        <v>9</v>
      </c>
      <c r="G7" s="6" t="s">
        <v>40</v>
      </c>
      <c r="H7" s="6"/>
      <c r="I7" s="5" t="s">
        <v>9</v>
      </c>
      <c r="J7" s="6" t="s">
        <v>40</v>
      </c>
      <c r="K7" s="6"/>
      <c r="L7" s="5" t="s">
        <v>9</v>
      </c>
      <c r="M7" s="6" t="s">
        <v>40</v>
      </c>
      <c r="N7" s="6"/>
      <c r="O7" s="5" t="s">
        <v>9</v>
      </c>
      <c r="P7" s="6" t="s">
        <v>40</v>
      </c>
      <c r="Q7" s="28"/>
      <c r="R7" s="42" t="s">
        <v>9</v>
      </c>
      <c r="S7" s="6" t="s">
        <v>40</v>
      </c>
      <c r="T7" s="6"/>
    </row>
    <row r="8" spans="1:23" ht="15.75" thickBot="1">
      <c r="A8" s="7">
        <v>1</v>
      </c>
      <c r="B8" s="8" t="s">
        <v>11</v>
      </c>
      <c r="C8" s="9">
        <v>173</v>
      </c>
      <c r="D8" s="43">
        <f>E8/C8</f>
        <v>3.699421965317919</v>
      </c>
      <c r="E8" s="9">
        <v>640</v>
      </c>
      <c r="F8" s="9">
        <v>67</v>
      </c>
      <c r="G8" s="44">
        <f>H8/F8</f>
        <v>4.5223880597014929</v>
      </c>
      <c r="H8" s="9">
        <v>303</v>
      </c>
      <c r="I8" s="9">
        <v>90</v>
      </c>
      <c r="J8" s="44">
        <f>K8/I8</f>
        <v>3.4444444444444446</v>
      </c>
      <c r="K8" s="9">
        <v>310</v>
      </c>
      <c r="L8" s="10"/>
      <c r="M8" s="9"/>
      <c r="N8" s="9"/>
      <c r="O8" s="9">
        <v>84</v>
      </c>
      <c r="P8" s="43">
        <f>Q8/O8</f>
        <v>3.0952380952380953</v>
      </c>
      <c r="Q8" s="29">
        <v>260</v>
      </c>
      <c r="R8" s="36">
        <f>C8+F8+I8+L8+O8</f>
        <v>414</v>
      </c>
      <c r="S8" s="46">
        <f>T8/R8</f>
        <v>3.6545893719806761</v>
      </c>
      <c r="T8" s="36">
        <f>E8+H8+K8+N8+Q8</f>
        <v>1513</v>
      </c>
    </row>
    <row r="9" spans="1:23" ht="15.75" thickBot="1">
      <c r="A9" s="11">
        <v>2</v>
      </c>
      <c r="B9" s="12" t="s">
        <v>12</v>
      </c>
      <c r="C9" s="13">
        <v>211</v>
      </c>
      <c r="D9" s="43">
        <f t="shared" ref="D9:D33" si="0">E9/C9</f>
        <v>3</v>
      </c>
      <c r="E9" s="13">
        <v>633</v>
      </c>
      <c r="F9" s="13">
        <v>25</v>
      </c>
      <c r="G9" s="44">
        <f t="shared" ref="G9:G33" si="1">H9/F9</f>
        <v>3</v>
      </c>
      <c r="H9" s="13">
        <v>75</v>
      </c>
      <c r="I9" s="13">
        <v>34</v>
      </c>
      <c r="J9" s="44">
        <f t="shared" ref="J9:J33" si="2">K9/I9</f>
        <v>2.9411764705882355</v>
      </c>
      <c r="K9" s="13">
        <v>100</v>
      </c>
      <c r="L9" s="13">
        <v>10</v>
      </c>
      <c r="M9" s="13">
        <f>N9/L9</f>
        <v>1.4</v>
      </c>
      <c r="N9" s="13">
        <v>14</v>
      </c>
      <c r="O9" s="13">
        <v>20</v>
      </c>
      <c r="P9" s="43">
        <f t="shared" ref="P9:P33" si="3">Q9/O9</f>
        <v>1.8</v>
      </c>
      <c r="Q9" s="30">
        <v>36</v>
      </c>
      <c r="R9" s="36">
        <f t="shared" ref="R9:R33" si="4">C9+F9+I9+L9+O9</f>
        <v>300</v>
      </c>
      <c r="S9" s="46">
        <f t="shared" ref="S9:S33" si="5">T9/R9</f>
        <v>2.86</v>
      </c>
      <c r="T9" s="36">
        <f t="shared" ref="T9:T33" si="6">E9+H9+K9+N9+Q9</f>
        <v>858</v>
      </c>
    </row>
    <row r="10" spans="1:23" ht="15.75" thickBot="1">
      <c r="A10" s="11">
        <v>3</v>
      </c>
      <c r="B10" s="14" t="s">
        <v>13</v>
      </c>
      <c r="C10" s="15">
        <v>613</v>
      </c>
      <c r="D10" s="43">
        <f t="shared" si="0"/>
        <v>3.8009787928221859</v>
      </c>
      <c r="E10" s="13">
        <v>2330</v>
      </c>
      <c r="F10" s="13">
        <v>205</v>
      </c>
      <c r="G10" s="44">
        <f t="shared" si="1"/>
        <v>3.5170731707317073</v>
      </c>
      <c r="H10" s="13">
        <v>721</v>
      </c>
      <c r="I10" s="13">
        <v>9</v>
      </c>
      <c r="J10" s="44">
        <f t="shared" si="2"/>
        <v>3.1111111111111112</v>
      </c>
      <c r="K10" s="13">
        <v>28</v>
      </c>
      <c r="L10" s="16"/>
      <c r="M10" s="13"/>
      <c r="N10" s="13"/>
      <c r="O10" s="16"/>
      <c r="P10" s="43"/>
      <c r="Q10" s="30"/>
      <c r="R10" s="36">
        <f t="shared" si="4"/>
        <v>827</v>
      </c>
      <c r="S10" s="46">
        <f t="shared" si="5"/>
        <v>3.7230955259975818</v>
      </c>
      <c r="T10" s="36">
        <f t="shared" si="6"/>
        <v>3079</v>
      </c>
    </row>
    <row r="11" spans="1:23" ht="15.75" thickBot="1">
      <c r="A11" s="11">
        <v>4</v>
      </c>
      <c r="B11" s="12" t="s">
        <v>14</v>
      </c>
      <c r="C11" s="13">
        <v>506</v>
      </c>
      <c r="D11" s="43">
        <f t="shared" si="0"/>
        <v>4.2964426877470352</v>
      </c>
      <c r="E11" s="13">
        <v>2174</v>
      </c>
      <c r="F11" s="13">
        <v>48</v>
      </c>
      <c r="G11" s="44">
        <f t="shared" si="1"/>
        <v>4.208333333333333</v>
      </c>
      <c r="H11" s="13">
        <v>202</v>
      </c>
      <c r="I11" s="16"/>
      <c r="J11" s="44"/>
      <c r="K11" s="13"/>
      <c r="L11" s="16"/>
      <c r="M11" s="13"/>
      <c r="N11" s="13"/>
      <c r="O11" s="16"/>
      <c r="P11" s="43"/>
      <c r="Q11" s="30"/>
      <c r="R11" s="36">
        <f t="shared" si="4"/>
        <v>554</v>
      </c>
      <c r="S11" s="46">
        <f t="shared" si="5"/>
        <v>4.2888086642599275</v>
      </c>
      <c r="T11" s="36">
        <f t="shared" si="6"/>
        <v>2376</v>
      </c>
    </row>
    <row r="12" spans="1:23" ht="15.75" thickBot="1">
      <c r="A12" s="11">
        <v>5</v>
      </c>
      <c r="B12" s="12" t="s">
        <v>15</v>
      </c>
      <c r="C12" s="13">
        <v>145</v>
      </c>
      <c r="D12" s="43">
        <f t="shared" si="0"/>
        <v>2.8</v>
      </c>
      <c r="E12" s="13">
        <v>406</v>
      </c>
      <c r="F12" s="13">
        <v>60</v>
      </c>
      <c r="G12" s="44">
        <f t="shared" si="1"/>
        <v>3.5</v>
      </c>
      <c r="H12" s="13">
        <v>210</v>
      </c>
      <c r="I12" s="13">
        <v>64</v>
      </c>
      <c r="J12" s="44">
        <f t="shared" si="2"/>
        <v>2.5</v>
      </c>
      <c r="K12" s="13">
        <v>160</v>
      </c>
      <c r="L12" s="13">
        <v>24</v>
      </c>
      <c r="M12" s="45">
        <f t="shared" ref="M12:M33" si="7">N12/L12</f>
        <v>2.2083333333333335</v>
      </c>
      <c r="N12" s="13">
        <v>53</v>
      </c>
      <c r="O12" s="13">
        <v>34</v>
      </c>
      <c r="P12" s="43">
        <f t="shared" si="3"/>
        <v>2.2058823529411766</v>
      </c>
      <c r="Q12" s="30">
        <v>75</v>
      </c>
      <c r="R12" s="36">
        <f t="shared" si="4"/>
        <v>327</v>
      </c>
      <c r="S12" s="46">
        <f t="shared" si="5"/>
        <v>2.7645259938837921</v>
      </c>
      <c r="T12" s="36">
        <f t="shared" si="6"/>
        <v>904</v>
      </c>
    </row>
    <row r="13" spans="1:23" ht="15.75" thickBot="1">
      <c r="A13" s="11">
        <v>6</v>
      </c>
      <c r="B13" s="12" t="s">
        <v>16</v>
      </c>
      <c r="C13" s="13">
        <v>293</v>
      </c>
      <c r="D13" s="43">
        <f t="shared" si="0"/>
        <v>2.901023890784983</v>
      </c>
      <c r="E13" s="13">
        <v>850</v>
      </c>
      <c r="F13" s="13">
        <v>50</v>
      </c>
      <c r="G13" s="44">
        <f t="shared" si="1"/>
        <v>2.4</v>
      </c>
      <c r="H13" s="13">
        <v>120</v>
      </c>
      <c r="I13" s="13">
        <v>30</v>
      </c>
      <c r="J13" s="44">
        <f t="shared" si="2"/>
        <v>1.3333333333333333</v>
      </c>
      <c r="K13" s="13">
        <v>40</v>
      </c>
      <c r="L13" s="13">
        <v>34</v>
      </c>
      <c r="M13" s="45">
        <f t="shared" si="7"/>
        <v>2.2941176470588234</v>
      </c>
      <c r="N13" s="13">
        <v>78</v>
      </c>
      <c r="O13" s="13">
        <v>6</v>
      </c>
      <c r="P13" s="43">
        <f t="shared" si="3"/>
        <v>2</v>
      </c>
      <c r="Q13" s="30">
        <v>12</v>
      </c>
      <c r="R13" s="36">
        <f t="shared" si="4"/>
        <v>413</v>
      </c>
      <c r="S13" s="46">
        <f t="shared" si="5"/>
        <v>2.6634382566585955</v>
      </c>
      <c r="T13" s="36">
        <f t="shared" si="6"/>
        <v>1100</v>
      </c>
    </row>
    <row r="14" spans="1:23" ht="15.75" thickBot="1">
      <c r="A14" s="11">
        <v>7</v>
      </c>
      <c r="B14" s="12" t="s">
        <v>17</v>
      </c>
      <c r="C14" s="17">
        <v>642</v>
      </c>
      <c r="D14" s="43">
        <f t="shared" si="0"/>
        <v>3.5436137071651088</v>
      </c>
      <c r="E14" s="17">
        <v>2275</v>
      </c>
      <c r="F14" s="17">
        <v>88</v>
      </c>
      <c r="G14" s="44">
        <f t="shared" si="1"/>
        <v>2.7045454545454546</v>
      </c>
      <c r="H14" s="17">
        <v>238</v>
      </c>
      <c r="I14" s="18"/>
      <c r="J14" s="44"/>
      <c r="K14" s="18"/>
      <c r="L14" s="18"/>
      <c r="M14" s="45"/>
      <c r="N14" s="18"/>
      <c r="O14" s="18"/>
      <c r="P14" s="43"/>
      <c r="Q14" s="31"/>
      <c r="R14" s="36">
        <f t="shared" si="4"/>
        <v>730</v>
      </c>
      <c r="S14" s="46">
        <f t="shared" si="5"/>
        <v>3.4424657534246577</v>
      </c>
      <c r="T14" s="36">
        <f t="shared" si="6"/>
        <v>2513</v>
      </c>
    </row>
    <row r="15" spans="1:23" ht="15.75" thickBot="1">
      <c r="A15" s="11">
        <v>8</v>
      </c>
      <c r="B15" s="12" t="s">
        <v>18</v>
      </c>
      <c r="C15" s="13">
        <v>616</v>
      </c>
      <c r="D15" s="43">
        <f t="shared" si="0"/>
        <v>3.5</v>
      </c>
      <c r="E15" s="13">
        <v>2156</v>
      </c>
      <c r="F15" s="13">
        <v>50</v>
      </c>
      <c r="G15" s="44">
        <f t="shared" si="1"/>
        <v>2.4</v>
      </c>
      <c r="H15" s="13">
        <v>120</v>
      </c>
      <c r="I15" s="13">
        <v>8</v>
      </c>
      <c r="J15" s="44">
        <f t="shared" si="2"/>
        <v>2.25</v>
      </c>
      <c r="K15" s="13">
        <v>18</v>
      </c>
      <c r="L15" s="13"/>
      <c r="M15" s="45"/>
      <c r="N15" s="13"/>
      <c r="O15" s="13">
        <v>16</v>
      </c>
      <c r="P15" s="43">
        <f t="shared" si="3"/>
        <v>2.0625</v>
      </c>
      <c r="Q15" s="30">
        <v>33</v>
      </c>
      <c r="R15" s="36">
        <f t="shared" si="4"/>
        <v>690</v>
      </c>
      <c r="S15" s="46">
        <f t="shared" si="5"/>
        <v>3.3724637681159422</v>
      </c>
      <c r="T15" s="36">
        <f t="shared" si="6"/>
        <v>2327</v>
      </c>
    </row>
    <row r="16" spans="1:23" ht="15.75" thickBot="1">
      <c r="A16" s="11">
        <v>9</v>
      </c>
      <c r="B16" s="19" t="s">
        <v>19</v>
      </c>
      <c r="C16" s="13">
        <v>48</v>
      </c>
      <c r="D16" s="43">
        <f t="shared" si="0"/>
        <v>3</v>
      </c>
      <c r="E16" s="13">
        <v>144</v>
      </c>
      <c r="F16" s="13">
        <v>20</v>
      </c>
      <c r="G16" s="44">
        <f t="shared" si="1"/>
        <v>2</v>
      </c>
      <c r="H16" s="13">
        <v>40</v>
      </c>
      <c r="I16" s="13">
        <v>10</v>
      </c>
      <c r="J16" s="44">
        <f t="shared" si="2"/>
        <v>1.5</v>
      </c>
      <c r="K16" s="13">
        <v>15</v>
      </c>
      <c r="L16" s="13"/>
      <c r="M16" s="45"/>
      <c r="N16" s="13"/>
      <c r="O16" s="13"/>
      <c r="P16" s="43"/>
      <c r="Q16" s="30"/>
      <c r="R16" s="36">
        <f t="shared" si="4"/>
        <v>78</v>
      </c>
      <c r="S16" s="46">
        <f t="shared" si="5"/>
        <v>2.5512820512820511</v>
      </c>
      <c r="T16" s="36">
        <f t="shared" si="6"/>
        <v>199</v>
      </c>
    </row>
    <row r="17" spans="1:20" ht="15.75" thickBot="1">
      <c r="A17" s="11">
        <v>10</v>
      </c>
      <c r="B17" s="12" t="s">
        <v>20</v>
      </c>
      <c r="C17" s="13">
        <v>262</v>
      </c>
      <c r="D17" s="43">
        <f t="shared" si="0"/>
        <v>3.5992366412213741</v>
      </c>
      <c r="E17" s="13">
        <v>943</v>
      </c>
      <c r="F17" s="13">
        <v>74</v>
      </c>
      <c r="G17" s="44">
        <f t="shared" si="1"/>
        <v>4</v>
      </c>
      <c r="H17" s="13">
        <v>296</v>
      </c>
      <c r="I17" s="13">
        <v>5</v>
      </c>
      <c r="J17" s="44">
        <f t="shared" si="2"/>
        <v>3.4</v>
      </c>
      <c r="K17" s="13">
        <v>17</v>
      </c>
      <c r="L17" s="13">
        <v>3</v>
      </c>
      <c r="M17" s="45">
        <f t="shared" si="7"/>
        <v>2.3333333333333335</v>
      </c>
      <c r="N17" s="13">
        <v>7</v>
      </c>
      <c r="O17" s="13"/>
      <c r="P17" s="43"/>
      <c r="Q17" s="30"/>
      <c r="R17" s="36">
        <f t="shared" si="4"/>
        <v>344</v>
      </c>
      <c r="S17" s="46">
        <f t="shared" si="5"/>
        <v>3.6715116279069768</v>
      </c>
      <c r="T17" s="36">
        <f t="shared" si="6"/>
        <v>1263</v>
      </c>
    </row>
    <row r="18" spans="1:20" ht="15.75" thickBot="1">
      <c r="A18" s="11">
        <v>11</v>
      </c>
      <c r="B18" s="12" t="s">
        <v>21</v>
      </c>
      <c r="C18" s="13">
        <v>855</v>
      </c>
      <c r="D18" s="43">
        <f t="shared" si="0"/>
        <v>3.1005847953216374</v>
      </c>
      <c r="E18" s="17">
        <v>2651</v>
      </c>
      <c r="F18" s="17">
        <v>136</v>
      </c>
      <c r="G18" s="44">
        <f t="shared" si="1"/>
        <v>4.0441176470588234</v>
      </c>
      <c r="H18" s="17">
        <v>550</v>
      </c>
      <c r="I18" s="17">
        <v>56</v>
      </c>
      <c r="J18" s="44">
        <f t="shared" si="2"/>
        <v>3.0357142857142856</v>
      </c>
      <c r="K18" s="17">
        <v>170</v>
      </c>
      <c r="L18" s="20"/>
      <c r="M18" s="45"/>
      <c r="N18" s="20"/>
      <c r="O18" s="18"/>
      <c r="P18" s="43"/>
      <c r="Q18" s="31"/>
      <c r="R18" s="36">
        <f t="shared" si="4"/>
        <v>1047</v>
      </c>
      <c r="S18" s="46">
        <f t="shared" si="5"/>
        <v>3.2196752626552052</v>
      </c>
      <c r="T18" s="36">
        <f t="shared" si="6"/>
        <v>3371</v>
      </c>
    </row>
    <row r="19" spans="1:20" ht="15.75" thickBot="1">
      <c r="A19" s="11">
        <v>12</v>
      </c>
      <c r="B19" s="12" t="s">
        <v>22</v>
      </c>
      <c r="C19" s="13">
        <v>120</v>
      </c>
      <c r="D19" s="43">
        <f t="shared" si="0"/>
        <v>3.6666666666666665</v>
      </c>
      <c r="E19" s="13">
        <v>440</v>
      </c>
      <c r="F19" s="13"/>
      <c r="G19" s="44"/>
      <c r="H19" s="13"/>
      <c r="I19" s="13">
        <v>34</v>
      </c>
      <c r="J19" s="44">
        <f t="shared" si="2"/>
        <v>3.5294117647058822</v>
      </c>
      <c r="K19" s="13">
        <v>120</v>
      </c>
      <c r="L19" s="13"/>
      <c r="M19" s="45"/>
      <c r="N19" s="13"/>
      <c r="O19" s="13"/>
      <c r="P19" s="43"/>
      <c r="Q19" s="30"/>
      <c r="R19" s="36">
        <f t="shared" si="4"/>
        <v>154</v>
      </c>
      <c r="S19" s="46">
        <f t="shared" si="5"/>
        <v>3.6363636363636362</v>
      </c>
      <c r="T19" s="36">
        <f t="shared" si="6"/>
        <v>560</v>
      </c>
    </row>
    <row r="20" spans="1:20" ht="15.75" thickBot="1">
      <c r="A20" s="11">
        <v>13</v>
      </c>
      <c r="B20" s="12" t="s">
        <v>23</v>
      </c>
      <c r="C20" s="13">
        <v>300</v>
      </c>
      <c r="D20" s="43">
        <f t="shared" si="0"/>
        <v>3.7666666666666666</v>
      </c>
      <c r="E20" s="13">
        <v>1130</v>
      </c>
      <c r="F20" s="13">
        <v>42</v>
      </c>
      <c r="G20" s="44">
        <f t="shared" si="1"/>
        <v>3.5</v>
      </c>
      <c r="H20" s="13">
        <v>147</v>
      </c>
      <c r="I20" s="13">
        <v>10</v>
      </c>
      <c r="J20" s="44">
        <f t="shared" si="2"/>
        <v>3</v>
      </c>
      <c r="K20" s="13">
        <v>30</v>
      </c>
      <c r="L20" s="13"/>
      <c r="M20" s="45"/>
      <c r="N20" s="13"/>
      <c r="O20" s="13"/>
      <c r="P20" s="43"/>
      <c r="Q20" s="30"/>
      <c r="R20" s="36">
        <f t="shared" si="4"/>
        <v>352</v>
      </c>
      <c r="S20" s="46">
        <f t="shared" si="5"/>
        <v>3.7130681818181817</v>
      </c>
      <c r="T20" s="36">
        <f t="shared" si="6"/>
        <v>1307</v>
      </c>
    </row>
    <row r="21" spans="1:20" ht="15.75" thickBot="1">
      <c r="A21" s="11">
        <v>14</v>
      </c>
      <c r="B21" s="12" t="s">
        <v>24</v>
      </c>
      <c r="C21" s="13">
        <v>291</v>
      </c>
      <c r="D21" s="43">
        <f t="shared" si="0"/>
        <v>3.5051546391752577</v>
      </c>
      <c r="E21" s="13">
        <v>1020</v>
      </c>
      <c r="F21" s="13">
        <v>65</v>
      </c>
      <c r="G21" s="44">
        <f t="shared" si="1"/>
        <v>3.1846153846153844</v>
      </c>
      <c r="H21" s="13">
        <v>207</v>
      </c>
      <c r="I21" s="13">
        <v>25</v>
      </c>
      <c r="J21" s="44">
        <f t="shared" si="2"/>
        <v>3.08</v>
      </c>
      <c r="K21" s="13">
        <v>77</v>
      </c>
      <c r="L21" s="13"/>
      <c r="M21" s="45"/>
      <c r="N21" s="13"/>
      <c r="O21" s="13"/>
      <c r="P21" s="43"/>
      <c r="Q21" s="30"/>
      <c r="R21" s="36">
        <f t="shared" si="4"/>
        <v>381</v>
      </c>
      <c r="S21" s="46">
        <f t="shared" si="5"/>
        <v>3.4225721784776901</v>
      </c>
      <c r="T21" s="36">
        <f t="shared" si="6"/>
        <v>1304</v>
      </c>
    </row>
    <row r="22" spans="1:20" ht="15.75" thickBot="1">
      <c r="A22" s="11">
        <v>15</v>
      </c>
      <c r="B22" s="12" t="s">
        <v>25</v>
      </c>
      <c r="C22" s="13">
        <v>168</v>
      </c>
      <c r="D22" s="43">
        <f t="shared" si="0"/>
        <v>2.3809523809523809</v>
      </c>
      <c r="E22" s="13">
        <v>400</v>
      </c>
      <c r="F22" s="13">
        <v>4</v>
      </c>
      <c r="G22" s="44">
        <f t="shared" si="1"/>
        <v>2.25</v>
      </c>
      <c r="H22" s="13">
        <v>9</v>
      </c>
      <c r="I22" s="13"/>
      <c r="J22" s="44"/>
      <c r="K22" s="13"/>
      <c r="L22" s="13"/>
      <c r="M22" s="45"/>
      <c r="N22" s="13"/>
      <c r="O22" s="13"/>
      <c r="P22" s="43"/>
      <c r="Q22" s="30"/>
      <c r="R22" s="36">
        <f t="shared" si="4"/>
        <v>172</v>
      </c>
      <c r="S22" s="46">
        <f t="shared" si="5"/>
        <v>2.3779069767441858</v>
      </c>
      <c r="T22" s="36">
        <f t="shared" si="6"/>
        <v>409</v>
      </c>
    </row>
    <row r="23" spans="1:20" ht="15.75" thickBot="1">
      <c r="A23" s="11">
        <v>16</v>
      </c>
      <c r="B23" s="12" t="s">
        <v>26</v>
      </c>
      <c r="C23" s="13">
        <v>233</v>
      </c>
      <c r="D23" s="43">
        <f t="shared" si="0"/>
        <v>3.5021459227467813</v>
      </c>
      <c r="E23" s="13">
        <v>816</v>
      </c>
      <c r="F23" s="13">
        <v>65</v>
      </c>
      <c r="G23" s="44">
        <f t="shared" si="1"/>
        <v>3.4923076923076923</v>
      </c>
      <c r="H23" s="13">
        <v>227</v>
      </c>
      <c r="I23" s="13">
        <v>2</v>
      </c>
      <c r="J23" s="44">
        <f t="shared" si="2"/>
        <v>3</v>
      </c>
      <c r="K23" s="13">
        <v>6</v>
      </c>
      <c r="L23" s="13">
        <v>1</v>
      </c>
      <c r="M23" s="45">
        <f t="shared" si="7"/>
        <v>2</v>
      </c>
      <c r="N23" s="13">
        <v>2</v>
      </c>
      <c r="O23" s="13">
        <v>2</v>
      </c>
      <c r="P23" s="43">
        <f t="shared" si="3"/>
        <v>2</v>
      </c>
      <c r="Q23" s="30">
        <v>4</v>
      </c>
      <c r="R23" s="36">
        <f t="shared" si="4"/>
        <v>303</v>
      </c>
      <c r="S23" s="46">
        <f t="shared" si="5"/>
        <v>3.4818481848184817</v>
      </c>
      <c r="T23" s="36">
        <f t="shared" si="6"/>
        <v>1055</v>
      </c>
    </row>
    <row r="24" spans="1:20" ht="15.75" thickBot="1">
      <c r="A24" s="11">
        <v>17</v>
      </c>
      <c r="B24" s="12" t="s">
        <v>27</v>
      </c>
      <c r="C24" s="13">
        <v>220</v>
      </c>
      <c r="D24" s="43">
        <f t="shared" si="0"/>
        <v>3.6136363636363638</v>
      </c>
      <c r="E24" s="13">
        <v>795</v>
      </c>
      <c r="F24" s="13">
        <v>50</v>
      </c>
      <c r="G24" s="44">
        <f t="shared" si="1"/>
        <v>4.8</v>
      </c>
      <c r="H24" s="13">
        <v>240</v>
      </c>
      <c r="I24" s="13">
        <v>5</v>
      </c>
      <c r="J24" s="44">
        <f t="shared" si="2"/>
        <v>4</v>
      </c>
      <c r="K24" s="13">
        <v>20</v>
      </c>
      <c r="L24" s="13"/>
      <c r="M24" s="45"/>
      <c r="N24" s="13"/>
      <c r="O24" s="13"/>
      <c r="P24" s="43"/>
      <c r="Q24" s="30"/>
      <c r="R24" s="36">
        <f t="shared" si="4"/>
        <v>275</v>
      </c>
      <c r="S24" s="46">
        <f t="shared" si="5"/>
        <v>3.8363636363636364</v>
      </c>
      <c r="T24" s="36">
        <f t="shared" si="6"/>
        <v>1055</v>
      </c>
    </row>
    <row r="25" spans="1:20" ht="15.75" thickBot="1">
      <c r="A25" s="11">
        <v>18</v>
      </c>
      <c r="B25" s="12" t="s">
        <v>28</v>
      </c>
      <c r="C25" s="13">
        <v>18</v>
      </c>
      <c r="D25" s="43">
        <f t="shared" si="0"/>
        <v>1.7777777777777777</v>
      </c>
      <c r="E25" s="13">
        <v>32</v>
      </c>
      <c r="F25" s="13"/>
      <c r="G25" s="44"/>
      <c r="H25" s="13"/>
      <c r="I25" s="13"/>
      <c r="J25" s="44"/>
      <c r="K25" s="13"/>
      <c r="L25" s="13"/>
      <c r="M25" s="45"/>
      <c r="N25" s="13"/>
      <c r="O25" s="13"/>
      <c r="P25" s="43"/>
      <c r="Q25" s="30"/>
      <c r="R25" s="36">
        <f t="shared" si="4"/>
        <v>18</v>
      </c>
      <c r="S25" s="46">
        <f t="shared" si="5"/>
        <v>1.7777777777777777</v>
      </c>
      <c r="T25" s="36">
        <f t="shared" si="6"/>
        <v>32</v>
      </c>
    </row>
    <row r="26" spans="1:20" ht="15.75" thickBot="1">
      <c r="A26" s="11">
        <v>19</v>
      </c>
      <c r="B26" s="12" t="s">
        <v>29</v>
      </c>
      <c r="C26" s="13">
        <v>822</v>
      </c>
      <c r="D26" s="43">
        <f t="shared" si="0"/>
        <v>4.3004866180048662</v>
      </c>
      <c r="E26" s="13">
        <v>3535</v>
      </c>
      <c r="F26" s="13">
        <v>10</v>
      </c>
      <c r="G26" s="44">
        <f t="shared" si="1"/>
        <v>2.8</v>
      </c>
      <c r="H26" s="13">
        <v>28</v>
      </c>
      <c r="I26" s="13"/>
      <c r="J26" s="44"/>
      <c r="K26" s="13"/>
      <c r="L26" s="13"/>
      <c r="M26" s="45"/>
      <c r="N26" s="13"/>
      <c r="O26" s="13"/>
      <c r="P26" s="43"/>
      <c r="Q26" s="30"/>
      <c r="R26" s="36">
        <f t="shared" si="4"/>
        <v>832</v>
      </c>
      <c r="S26" s="46">
        <f t="shared" si="5"/>
        <v>4.2824519230769234</v>
      </c>
      <c r="T26" s="36">
        <f t="shared" si="6"/>
        <v>3563</v>
      </c>
    </row>
    <row r="27" spans="1:20" ht="15.75" thickBot="1">
      <c r="A27" s="11">
        <v>20</v>
      </c>
      <c r="B27" s="12" t="s">
        <v>30</v>
      </c>
      <c r="C27" s="13">
        <v>234</v>
      </c>
      <c r="D27" s="43">
        <f t="shared" si="0"/>
        <v>2.9914529914529915</v>
      </c>
      <c r="E27" s="13">
        <v>700</v>
      </c>
      <c r="F27" s="13">
        <v>30</v>
      </c>
      <c r="G27" s="44">
        <f t="shared" si="1"/>
        <v>3</v>
      </c>
      <c r="H27" s="13">
        <v>90</v>
      </c>
      <c r="I27" s="13">
        <v>6</v>
      </c>
      <c r="J27" s="44">
        <f t="shared" si="2"/>
        <v>2.5</v>
      </c>
      <c r="K27" s="13">
        <v>15</v>
      </c>
      <c r="L27" s="13">
        <v>1</v>
      </c>
      <c r="M27" s="45">
        <f t="shared" si="7"/>
        <v>2</v>
      </c>
      <c r="N27" s="13">
        <v>2</v>
      </c>
      <c r="O27" s="13"/>
      <c r="P27" s="43"/>
      <c r="Q27" s="30"/>
      <c r="R27" s="36">
        <f t="shared" si="4"/>
        <v>271</v>
      </c>
      <c r="S27" s="46">
        <f t="shared" si="5"/>
        <v>2.9778597785977858</v>
      </c>
      <c r="T27" s="36">
        <f t="shared" si="6"/>
        <v>807</v>
      </c>
    </row>
    <row r="28" spans="1:20" ht="15.75" thickBot="1">
      <c r="A28" s="11">
        <v>21</v>
      </c>
      <c r="B28" s="12" t="s">
        <v>31</v>
      </c>
      <c r="C28" s="13">
        <v>801</v>
      </c>
      <c r="D28" s="43">
        <f t="shared" si="0"/>
        <v>3.5006242197253434</v>
      </c>
      <c r="E28" s="13">
        <v>2804</v>
      </c>
      <c r="F28" s="13"/>
      <c r="G28" s="44"/>
      <c r="H28" s="13"/>
      <c r="I28" s="13"/>
      <c r="J28" s="44"/>
      <c r="K28" s="13"/>
      <c r="L28" s="13"/>
      <c r="M28" s="45"/>
      <c r="N28" s="13"/>
      <c r="O28" s="13"/>
      <c r="P28" s="43"/>
      <c r="Q28" s="30"/>
      <c r="R28" s="36">
        <f t="shared" si="4"/>
        <v>801</v>
      </c>
      <c r="S28" s="46">
        <f t="shared" si="5"/>
        <v>3.5006242197253434</v>
      </c>
      <c r="T28" s="36">
        <f t="shared" si="6"/>
        <v>2804</v>
      </c>
    </row>
    <row r="29" spans="1:20" ht="15.75" thickBot="1">
      <c r="A29" s="11">
        <v>22</v>
      </c>
      <c r="B29" s="12" t="s">
        <v>32</v>
      </c>
      <c r="C29" s="17">
        <v>387</v>
      </c>
      <c r="D29" s="43">
        <f t="shared" si="0"/>
        <v>3.7002583979328167</v>
      </c>
      <c r="E29" s="17">
        <v>1432</v>
      </c>
      <c r="F29" s="17">
        <v>190</v>
      </c>
      <c r="G29" s="44">
        <f t="shared" si="1"/>
        <v>4.9000000000000004</v>
      </c>
      <c r="H29" s="17">
        <v>931</v>
      </c>
      <c r="I29" s="17">
        <v>10</v>
      </c>
      <c r="J29" s="44">
        <f t="shared" si="2"/>
        <v>3.5</v>
      </c>
      <c r="K29" s="17">
        <v>35</v>
      </c>
      <c r="L29" s="18"/>
      <c r="M29" s="45"/>
      <c r="N29" s="18"/>
      <c r="O29" s="18"/>
      <c r="P29" s="43"/>
      <c r="Q29" s="31"/>
      <c r="R29" s="36">
        <f t="shared" si="4"/>
        <v>587</v>
      </c>
      <c r="S29" s="46">
        <f t="shared" si="5"/>
        <v>4.0851788756388414</v>
      </c>
      <c r="T29" s="36">
        <f t="shared" si="6"/>
        <v>2398</v>
      </c>
    </row>
    <row r="30" spans="1:20" ht="15.75" thickBot="1">
      <c r="A30" s="11">
        <v>23</v>
      </c>
      <c r="B30" s="12" t="s">
        <v>33</v>
      </c>
      <c r="C30" s="13">
        <v>330</v>
      </c>
      <c r="D30" s="43">
        <f t="shared" si="0"/>
        <v>3.4242424242424243</v>
      </c>
      <c r="E30" s="13">
        <v>1130</v>
      </c>
      <c r="F30" s="13">
        <v>218</v>
      </c>
      <c r="G30" s="44">
        <f t="shared" si="1"/>
        <v>2.596330275229358</v>
      </c>
      <c r="H30" s="13">
        <v>566</v>
      </c>
      <c r="I30" s="13">
        <v>32</v>
      </c>
      <c r="J30" s="44">
        <f t="shared" si="2"/>
        <v>3.21875</v>
      </c>
      <c r="K30" s="13">
        <v>103</v>
      </c>
      <c r="L30" s="13"/>
      <c r="M30" s="45"/>
      <c r="N30" s="13"/>
      <c r="O30" s="13"/>
      <c r="P30" s="43"/>
      <c r="Q30" s="30"/>
      <c r="R30" s="36">
        <f t="shared" si="4"/>
        <v>580</v>
      </c>
      <c r="S30" s="46">
        <f t="shared" si="5"/>
        <v>3.1017241379310345</v>
      </c>
      <c r="T30" s="36">
        <f t="shared" si="6"/>
        <v>1799</v>
      </c>
    </row>
    <row r="31" spans="1:20" ht="15.75" thickBot="1">
      <c r="A31" s="11">
        <v>24</v>
      </c>
      <c r="B31" s="12" t="s">
        <v>34</v>
      </c>
      <c r="C31" s="13">
        <v>295</v>
      </c>
      <c r="D31" s="43">
        <f t="shared" si="0"/>
        <v>4.2813559322033896</v>
      </c>
      <c r="E31" s="13">
        <v>1263</v>
      </c>
      <c r="F31" s="13">
        <v>5</v>
      </c>
      <c r="G31" s="44">
        <f t="shared" si="1"/>
        <v>3</v>
      </c>
      <c r="H31" s="13">
        <v>15</v>
      </c>
      <c r="I31" s="13">
        <v>13</v>
      </c>
      <c r="J31" s="44">
        <f t="shared" si="2"/>
        <v>3.0769230769230771</v>
      </c>
      <c r="K31" s="13">
        <v>40</v>
      </c>
      <c r="L31" s="13">
        <v>2</v>
      </c>
      <c r="M31" s="45">
        <f t="shared" si="7"/>
        <v>1.5</v>
      </c>
      <c r="N31" s="13">
        <v>3</v>
      </c>
      <c r="O31" s="13"/>
      <c r="P31" s="43"/>
      <c r="Q31" s="30"/>
      <c r="R31" s="36">
        <f t="shared" si="4"/>
        <v>315</v>
      </c>
      <c r="S31" s="46">
        <f t="shared" si="5"/>
        <v>4.1936507936507939</v>
      </c>
      <c r="T31" s="36">
        <f t="shared" si="6"/>
        <v>1321</v>
      </c>
    </row>
    <row r="32" spans="1:20" ht="15.75" thickBot="1">
      <c r="A32" s="21">
        <v>25</v>
      </c>
      <c r="B32" s="22" t="s">
        <v>35</v>
      </c>
      <c r="C32" s="23">
        <v>615</v>
      </c>
      <c r="D32" s="43">
        <f t="shared" si="0"/>
        <v>3.5008130081300814</v>
      </c>
      <c r="E32" s="23">
        <v>2153</v>
      </c>
      <c r="F32" s="23">
        <v>21</v>
      </c>
      <c r="G32" s="44">
        <f t="shared" si="1"/>
        <v>2.6666666666666665</v>
      </c>
      <c r="H32" s="23">
        <v>56</v>
      </c>
      <c r="I32" s="23">
        <v>134</v>
      </c>
      <c r="J32" s="44">
        <f t="shared" si="2"/>
        <v>3.5074626865671643</v>
      </c>
      <c r="K32" s="23">
        <v>470</v>
      </c>
      <c r="L32" s="23">
        <v>4</v>
      </c>
      <c r="M32" s="45">
        <f t="shared" si="7"/>
        <v>0.5</v>
      </c>
      <c r="N32" s="23">
        <v>2</v>
      </c>
      <c r="O32" s="23">
        <v>227</v>
      </c>
      <c r="P32" s="43">
        <f t="shared" si="3"/>
        <v>3.7048458149779737</v>
      </c>
      <c r="Q32" s="32">
        <v>841</v>
      </c>
      <c r="R32" s="36">
        <f t="shared" si="4"/>
        <v>1001</v>
      </c>
      <c r="S32" s="46">
        <f t="shared" si="5"/>
        <v>3.5184815184815186</v>
      </c>
      <c r="T32" s="36">
        <f t="shared" si="6"/>
        <v>3522</v>
      </c>
    </row>
    <row r="33" spans="1:20" ht="16.5" thickBot="1">
      <c r="A33" s="24"/>
      <c r="B33" s="25" t="s">
        <v>36</v>
      </c>
      <c r="C33" s="26">
        <f>SUM(C8:C32)</f>
        <v>9198</v>
      </c>
      <c r="D33" s="43">
        <f t="shared" si="0"/>
        <v>3.5716460100021745</v>
      </c>
      <c r="E33" s="26">
        <f t="shared" ref="E33:Q33" si="8">SUM(E8:E32)</f>
        <v>32852</v>
      </c>
      <c r="F33" s="26">
        <f t="shared" si="8"/>
        <v>1523</v>
      </c>
      <c r="G33" s="44">
        <f t="shared" si="1"/>
        <v>3.5397242284963886</v>
      </c>
      <c r="H33" s="26">
        <f t="shared" si="8"/>
        <v>5391</v>
      </c>
      <c r="I33" s="26">
        <f t="shared" si="8"/>
        <v>577</v>
      </c>
      <c r="J33" s="44">
        <f t="shared" si="2"/>
        <v>3.0745233968804158</v>
      </c>
      <c r="K33" s="26">
        <f t="shared" si="8"/>
        <v>1774</v>
      </c>
      <c r="L33" s="26">
        <f t="shared" si="8"/>
        <v>79</v>
      </c>
      <c r="M33" s="45">
        <f t="shared" si="7"/>
        <v>2.037974683544304</v>
      </c>
      <c r="N33" s="26">
        <f t="shared" si="8"/>
        <v>161</v>
      </c>
      <c r="O33" s="26">
        <f t="shared" si="8"/>
        <v>389</v>
      </c>
      <c r="P33" s="43">
        <f t="shared" si="3"/>
        <v>3.2416452442159382</v>
      </c>
      <c r="Q33" s="33">
        <f t="shared" si="8"/>
        <v>1261</v>
      </c>
      <c r="R33" s="36">
        <f t="shared" si="4"/>
        <v>11766</v>
      </c>
      <c r="S33" s="46">
        <f t="shared" si="5"/>
        <v>3.5219275879653238</v>
      </c>
      <c r="T33" s="36">
        <f t="shared" si="6"/>
        <v>41439</v>
      </c>
    </row>
    <row r="36" spans="1:20">
      <c r="A36" s="49" t="s">
        <v>44</v>
      </c>
      <c r="B36" s="49"/>
      <c r="C36" s="49"/>
      <c r="D36" s="49"/>
      <c r="E36" s="49"/>
      <c r="F36" s="49" t="s">
        <v>45</v>
      </c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</row>
    <row r="37" spans="1:20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</row>
    <row r="38" spans="1:20"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</row>
    <row r="39" spans="1:20">
      <c r="A39" s="50"/>
      <c r="B39" s="50"/>
    </row>
  </sheetData>
  <mergeCells count="9">
    <mergeCell ref="R3:T3"/>
    <mergeCell ref="A3:A7"/>
    <mergeCell ref="B3:B7"/>
    <mergeCell ref="C3:H3"/>
    <mergeCell ref="C4:E4"/>
    <mergeCell ref="F4:H4"/>
    <mergeCell ref="I4:K4"/>
    <mergeCell ref="L4:N4"/>
    <mergeCell ref="O4:Q4"/>
  </mergeCells>
  <pageMargins left="0.70866141732283472" right="0.70866141732283472" top="0.35433070866141736" bottom="0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2016-08-17T07:43:34Z</dcterms:modified>
</cp:coreProperties>
</file>